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ainegriffin/Desktop/"/>
    </mc:Choice>
  </mc:AlternateContent>
  <xr:revisionPtr revIDLastSave="0" documentId="13_ncr:1_{F5B73881-95E8-4C43-9D8D-C50EB91E8FC4}" xr6:coauthVersionLast="47" xr6:coauthVersionMax="47" xr10:uidLastSave="{00000000-0000-0000-0000-000000000000}"/>
  <bookViews>
    <workbookView xWindow="3360" yWindow="3440" windowWidth="32980" windowHeight="23420" activeTab="1" xr2:uid="{6AFEBA7A-6639-634B-B303-FCE63B4FC02E}"/>
  </bookViews>
  <sheets>
    <sheet name="Symptoms" sheetId="1" r:id="rId1"/>
    <sheet name="Diagnosis and Suggested " sheetId="4" r:id="rId2"/>
    <sheet name="Timeline" sheetId="3" r:id="rId3"/>
    <sheet name="Bloodwork" sheetId="2" r:id="rId4"/>
  </sheets>
  <externalReferences>
    <externalReference r:id="rId5"/>
  </externalReferences>
  <definedNames>
    <definedName name="_xlnm.Print_Area" localSheetId="1">'Diagnosis and Suggested '!$A$1:$J$22</definedName>
    <definedName name="_xlnm.Print_Area" localSheetId="0">Symptoms!$A$1:$C$19</definedName>
    <definedName name="_xlnm.Print_Area" localSheetId="2">Timeline!$A$6:$F$38</definedName>
    <definedName name="WindowOffset">[1]calcs!$D$26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3" l="1"/>
  <c r="B35" i="3"/>
  <c r="B36" i="3"/>
  <c r="B37" i="3"/>
  <c r="B38" i="3"/>
  <c r="B32" i="3"/>
  <c r="D32" i="3"/>
  <c r="E32" i="3" s="1"/>
  <c r="E25" i="3"/>
  <c r="D22" i="3"/>
  <c r="E11" i="3"/>
  <c r="F2" i="3"/>
  <c r="B25" i="3" l="1"/>
  <c r="B14" i="3"/>
  <c r="B23" i="3"/>
  <c r="B12" i="3"/>
  <c r="B22" i="3"/>
  <c r="B11" i="3"/>
  <c r="B21" i="3"/>
  <c r="B10" i="3"/>
  <c r="B30" i="3"/>
  <c r="B20" i="3"/>
  <c r="B9" i="3"/>
  <c r="B29" i="3"/>
  <c r="B19" i="3"/>
  <c r="B8" i="3"/>
  <c r="B28" i="3"/>
  <c r="B7" i="3"/>
  <c r="B27" i="3"/>
  <c r="B17" i="3"/>
  <c r="B39" i="3"/>
  <c r="B33" i="3"/>
  <c r="B31" i="3"/>
  <c r="B18" i="3"/>
  <c r="B26" i="3"/>
  <c r="B16" i="3"/>
  <c r="B15" i="3"/>
  <c r="B24" i="3"/>
  <c r="B13" i="3"/>
</calcChain>
</file>

<file path=xl/sharedStrings.xml><?xml version="1.0" encoding="utf-8"?>
<sst xmlns="http://schemas.openxmlformats.org/spreadsheetml/2006/main" count="152" uniqueCount="126">
  <si>
    <t>Vertigo</t>
  </si>
  <si>
    <t>20+ years</t>
  </si>
  <si>
    <t>Tingle on right side of head</t>
  </si>
  <si>
    <t>Tingling in feet</t>
  </si>
  <si>
    <t>Left ear issue</t>
  </si>
  <si>
    <t>Slur/Stutter</t>
  </si>
  <si>
    <t>Vision changes/flashes/gray-out</t>
  </si>
  <si>
    <t>Digestion Issues</t>
  </si>
  <si>
    <t>Hypoglacemia</t>
  </si>
  <si>
    <t>Project Timeline</t>
  </si>
  <si>
    <t>Start Date</t>
  </si>
  <si>
    <t>Chart showing project activities with a scrollable timeline is in this cell.</t>
  </si>
  <si>
    <t>Id</t>
  </si>
  <si>
    <t xml:space="preserve">Activity </t>
  </si>
  <si>
    <t>Start</t>
  </si>
  <si>
    <t>End</t>
  </si>
  <si>
    <t>Notes</t>
  </si>
  <si>
    <t>Born</t>
  </si>
  <si>
    <t>Chicken Pox</t>
  </si>
  <si>
    <t>Bronchitis</t>
  </si>
  <si>
    <t>5 Months of what was diagnosised as bronchitis</t>
  </si>
  <si>
    <t>Pilonidal Cyst</t>
  </si>
  <si>
    <t>Cyst removal (Self diagnosised after a year of back pain)</t>
  </si>
  <si>
    <t>Accident</t>
  </si>
  <si>
    <t>Hurt face</t>
  </si>
  <si>
    <t>1st Born</t>
  </si>
  <si>
    <t>All good</t>
  </si>
  <si>
    <t>Broke tibia and fibia</t>
  </si>
  <si>
    <t>PCP</t>
  </si>
  <si>
    <t>0/0/2005</t>
  </si>
  <si>
    <t>TMJ/Allergies</t>
  </si>
  <si>
    <t>Start of ear Issue resolution</t>
  </si>
  <si>
    <t>Dr gave refferal to ENT, ENT says my ears are perfect</t>
  </si>
  <si>
    <t>0/0/2008</t>
  </si>
  <si>
    <t>Deviated Septum/refered to ENT</t>
  </si>
  <si>
    <t>Moved to CC</t>
  </si>
  <si>
    <t>Transfer Corpus to Key West</t>
  </si>
  <si>
    <t>PCM</t>
  </si>
  <si>
    <t>Narrow Ear Canal</t>
  </si>
  <si>
    <t>Cross Country trip</t>
  </si>
  <si>
    <t>Difficult trip to NY</t>
  </si>
  <si>
    <t>Typhus/Meningitis?</t>
  </si>
  <si>
    <t>Drs disagree on diagnisis</t>
  </si>
  <si>
    <t>Digestion issues begin</t>
  </si>
  <si>
    <t xml:space="preserve">Daily digestion issuesinsomnia ambien (6 months) </t>
  </si>
  <si>
    <t>Degenerative Disc Disease/Deal till can't anymore</t>
  </si>
  <si>
    <t>Moved to NY</t>
  </si>
  <si>
    <t>Pregnant</t>
  </si>
  <si>
    <t>All digestion issues stop</t>
  </si>
  <si>
    <t>2nd born</t>
  </si>
  <si>
    <t>Post Pardum</t>
  </si>
  <si>
    <t>Bad colic and no help</t>
  </si>
  <si>
    <t xml:space="preserve">Hand Specialist </t>
  </si>
  <si>
    <t>0/0/2014</t>
  </si>
  <si>
    <t>Hand issue begins-right base knuckle (an issue till 2019)</t>
  </si>
  <si>
    <t>ENT</t>
  </si>
  <si>
    <t>00/0/2014</t>
  </si>
  <si>
    <t>Hearing test all normal/refered to orthodontist</t>
  </si>
  <si>
    <t>OBGYN</t>
  </si>
  <si>
    <t>2 Surgeries back to back to remove broken IUD</t>
  </si>
  <si>
    <t>Orthodontist</t>
  </si>
  <si>
    <t>0/0/2015</t>
  </si>
  <si>
    <t>try invisilign</t>
  </si>
  <si>
    <t xml:space="preserve"> </t>
  </si>
  <si>
    <t>Epstein Bar Virus</t>
  </si>
  <si>
    <t>MS</t>
  </si>
  <si>
    <t>Lupus</t>
  </si>
  <si>
    <t>MTHFR</t>
  </si>
  <si>
    <t>PCVs</t>
  </si>
  <si>
    <t>Vertebro Basilar Artery Syndrome</t>
  </si>
  <si>
    <t>Hepatomegaly</t>
  </si>
  <si>
    <t>Suggested</t>
  </si>
  <si>
    <t>Confirmed</t>
  </si>
  <si>
    <t>Progressive Subcortical gliosis</t>
  </si>
  <si>
    <t>Tinitus</t>
  </si>
  <si>
    <t>Cronic Insomnia</t>
  </si>
  <si>
    <t>ADHD</t>
  </si>
  <si>
    <t>Degenerative Disc Disease</t>
  </si>
  <si>
    <t>MS Like Leision on CT</t>
  </si>
  <si>
    <t>0/0/2019</t>
  </si>
  <si>
    <t>Neurologist</t>
  </si>
  <si>
    <t>Prolactin defiency</t>
  </si>
  <si>
    <t>RAD51C</t>
  </si>
  <si>
    <t>Vitamin D deficiency</t>
  </si>
  <si>
    <t>Umbilical Hernia</t>
  </si>
  <si>
    <t>Insulin-like growth factor I</t>
  </si>
  <si>
    <t>69-227</t>
  </si>
  <si>
    <t>range</t>
  </si>
  <si>
    <t>result</t>
  </si>
  <si>
    <t>Date</t>
  </si>
  <si>
    <t>Cortisol Dificiency</t>
  </si>
  <si>
    <t xml:space="preserve">B12 Deficiency </t>
  </si>
  <si>
    <t>Symptoms</t>
  </si>
  <si>
    <t>Time Frame</t>
  </si>
  <si>
    <t>Test</t>
  </si>
  <si>
    <t>Result</t>
  </si>
  <si>
    <t>Range</t>
  </si>
  <si>
    <t>Thrombophlebitis</t>
  </si>
  <si>
    <t>Pelvic Congestion Syndrome</t>
  </si>
  <si>
    <t>TMJ</t>
  </si>
  <si>
    <t>Meniere's Disease</t>
  </si>
  <si>
    <t>Sweaty, shaky, confusion, got a candy bar and ate it, was very tired after</t>
  </si>
  <si>
    <t>Right knee to whole leg</t>
  </si>
  <si>
    <t>No injury, knee began hurting to the point I couldn't walk on it at all. Then it progressed to the shin and ankel.</t>
  </si>
  <si>
    <t xml:space="preserve">Sciatica </t>
  </si>
  <si>
    <t>random sever pain</t>
  </si>
  <si>
    <t>Tender occasional soft  on left side of head</t>
  </si>
  <si>
    <t>Hand function</t>
  </si>
  <si>
    <t>Since 2013</t>
  </si>
  <si>
    <t>Cystic Acne</t>
  </si>
  <si>
    <t>Past 3 years till we changed water filter</t>
  </si>
  <si>
    <t>Since forever</t>
  </si>
  <si>
    <t>Since 2011</t>
  </si>
  <si>
    <t>Since 2012</t>
  </si>
  <si>
    <t>Sporatic since 2012</t>
  </si>
  <si>
    <t>Diagnosised when I was around 20</t>
  </si>
  <si>
    <t>Seems to be getting more intense</t>
  </si>
  <si>
    <t>Left neck constantly gives me issues</t>
  </si>
  <si>
    <t>Siatica</t>
  </si>
  <si>
    <t>Cysts</t>
  </si>
  <si>
    <t>0/0/2022</t>
  </si>
  <si>
    <t>Cyst in hand</t>
  </si>
  <si>
    <t>arms falling asleep</t>
  </si>
  <si>
    <t>common for the past yeaar (2022+2023)</t>
  </si>
  <si>
    <t>Knee pain</t>
  </si>
  <si>
    <t>mild knee pain for a few years now.  They would buckle here and there. Nothing signifigant. Weak and sore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</si>
</sst>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30"/>
      <color rgb="FFF8F4EC"/>
      <name val="Garamond"/>
      <family val="2"/>
    </font>
    <font>
      <sz val="48"/>
      <color rgb="FF474134"/>
      <name val="Garamond"/>
      <family val="1"/>
    </font>
    <font>
      <sz val="36"/>
      <color rgb="FFF8F4EC"/>
      <name val="Garamond"/>
      <family val="2"/>
    </font>
    <font>
      <sz val="11"/>
      <color rgb="FF59512B"/>
      <name val="Calibri"/>
      <family val="2"/>
    </font>
    <font>
      <sz val="18"/>
      <color rgb="FF474134"/>
      <name val="Garamond"/>
      <family val="1"/>
    </font>
    <font>
      <sz val="12"/>
      <color rgb="FF59512B"/>
      <name val="Garamond"/>
      <family val="2"/>
    </font>
    <font>
      <sz val="16"/>
      <color rgb="FF59512B"/>
      <name val="Garamond"/>
      <family val="1"/>
    </font>
    <font>
      <sz val="13"/>
      <color rgb="FF59512B"/>
      <name val="Calibri"/>
      <family val="2"/>
    </font>
    <font>
      <sz val="12"/>
      <color rgb="FF59512B"/>
      <name val="Calibri"/>
      <family val="2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4F0ED"/>
        <bgColor rgb="FF000000"/>
      </patternFill>
    </fill>
    <fill>
      <patternFill patternType="solid">
        <fgColor rgb="FF95745B"/>
        <bgColor rgb="FF000000"/>
      </patternFill>
    </fill>
    <fill>
      <patternFill patternType="solid">
        <fgColor rgb="FFE1D7CE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8CAF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</cellStyleXfs>
  <cellXfs count="50">
    <xf numFmtId="0" fontId="0" fillId="0" borderId="0" xfId="0"/>
    <xf numFmtId="0" fontId="5" fillId="2" borderId="0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14" fontId="9" fillId="4" borderId="0" xfId="3" applyNumberFormat="1" applyFont="1" applyFill="1" applyBorder="1" applyAlignment="1">
      <alignment horizontal="left" vertical="center" indent="3"/>
    </xf>
    <xf numFmtId="0" fontId="10" fillId="2" borderId="0" xfId="4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 indent="1"/>
    </xf>
    <xf numFmtId="0" fontId="11" fillId="0" borderId="0" xfId="4" applyFont="1" applyFill="1" applyBorder="1" applyAlignment="1">
      <alignment horizontal="left" vertical="center" indent="2"/>
    </xf>
    <xf numFmtId="0" fontId="11" fillId="0" borderId="0" xfId="4" applyFont="1" applyFill="1" applyBorder="1" applyAlignment="1">
      <alignment horizontal="left" vertical="center" indent="1"/>
    </xf>
    <xf numFmtId="0" fontId="12" fillId="0" borderId="0" xfId="0" applyFont="1" applyAlignment="1">
      <alignment horizontal="left" vertical="center" wrapText="1" indent="2"/>
    </xf>
    <xf numFmtId="14" fontId="8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center"/>
    </xf>
    <xf numFmtId="0" fontId="0" fillId="5" borderId="0" xfId="0" applyFill="1"/>
    <xf numFmtId="0" fontId="0" fillId="5" borderId="4" xfId="0" applyFill="1" applyBorder="1"/>
    <xf numFmtId="0" fontId="0" fillId="0" borderId="4" xfId="0" applyBorder="1"/>
    <xf numFmtId="0" fontId="0" fillId="7" borderId="4" xfId="0" applyFill="1" applyBorder="1"/>
    <xf numFmtId="0" fontId="0" fillId="6" borderId="4" xfId="0" applyFill="1" applyBorder="1" applyAlignment="1">
      <alignment horizontal="center"/>
    </xf>
    <xf numFmtId="0" fontId="0" fillId="6" borderId="4" xfId="0" applyFill="1" applyBorder="1"/>
    <xf numFmtId="0" fontId="0" fillId="8" borderId="4" xfId="0" applyFill="1" applyBorder="1"/>
    <xf numFmtId="0" fontId="0" fillId="9" borderId="4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/>
    <xf numFmtId="0" fontId="14" fillId="5" borderId="4" xfId="0" applyFont="1" applyFill="1" applyBorder="1"/>
    <xf numFmtId="0" fontId="14" fillId="0" borderId="4" xfId="0" applyFont="1" applyBorder="1"/>
    <xf numFmtId="0" fontId="14" fillId="7" borderId="4" xfId="0" applyFont="1" applyFill="1" applyBorder="1"/>
    <xf numFmtId="0" fontId="14" fillId="6" borderId="4" xfId="0" applyFont="1" applyFill="1" applyBorder="1" applyAlignment="1">
      <alignment horizontal="center"/>
    </xf>
    <xf numFmtId="0" fontId="14" fillId="6" borderId="4" xfId="0" applyFont="1" applyFill="1" applyBorder="1"/>
    <xf numFmtId="0" fontId="14" fillId="0" borderId="0" xfId="0" applyFont="1"/>
    <xf numFmtId="0" fontId="12" fillId="0" borderId="0" xfId="0" applyFont="1" applyAlignment="1">
      <alignment vertical="center" wrapText="1"/>
    </xf>
    <xf numFmtId="14" fontId="12" fillId="0" borderId="0" xfId="0" applyNumberFormat="1" applyFont="1" applyAlignment="1">
      <alignment vertical="center" wrapText="1"/>
    </xf>
    <xf numFmtId="14" fontId="8" fillId="0" borderId="0" xfId="0" applyNumberFormat="1" applyFont="1" applyAlignment="1">
      <alignment horizontal="left" vertical="center"/>
    </xf>
    <xf numFmtId="14" fontId="12" fillId="0" borderId="0" xfId="0" applyNumberFormat="1" applyFont="1" applyAlignment="1">
      <alignment horizontal="left" vertical="center" wrapText="1"/>
    </xf>
    <xf numFmtId="14" fontId="13" fillId="0" borderId="0" xfId="0" applyNumberFormat="1" applyFont="1" applyAlignment="1">
      <alignment vertical="center"/>
    </xf>
    <xf numFmtId="14" fontId="13" fillId="0" borderId="0" xfId="0" applyNumberFormat="1" applyFont="1" applyAlignment="1">
      <alignment horizontal="left" vertical="center"/>
    </xf>
    <xf numFmtId="14" fontId="8" fillId="0" borderId="0" xfId="0" applyNumberFormat="1" applyFont="1" applyAlignment="1">
      <alignment vertical="center" wrapText="1"/>
    </xf>
    <xf numFmtId="14" fontId="8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left" vertical="center" wrapText="1"/>
    </xf>
    <xf numFmtId="0" fontId="6" fillId="4" borderId="0" xfId="1" applyFont="1" applyFill="1" applyBorder="1" applyAlignment="1">
      <alignment horizontal="center"/>
    </xf>
    <xf numFmtId="0" fontId="9" fillId="4" borderId="0" xfId="2" applyFont="1" applyFill="1" applyBorder="1" applyAlignment="1">
      <alignment horizontal="right" vertical="center" indent="3"/>
    </xf>
    <xf numFmtId="0" fontId="10" fillId="2" borderId="0" xfId="4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left"/>
    </xf>
    <xf numFmtId="14" fontId="0" fillId="6" borderId="4" xfId="0" applyNumberFormat="1" applyFill="1" applyBorder="1" applyAlignment="1">
      <alignment horizontal="center"/>
    </xf>
  </cellXfs>
  <cellStyles count="5">
    <cellStyle name="Heading 1" xfId="2" builtinId="16"/>
    <cellStyle name="Heading 2" xfId="3" builtinId="17"/>
    <cellStyle name="Heading 3" xfId="4" builtinId="18"/>
    <cellStyle name="Normal" xfId="0" builtinId="0"/>
    <cellStyle name="Title" xfId="1" builtinId="15"/>
  </cellStyles>
  <dxfs count="11">
    <dxf>
      <font>
        <strike val="0"/>
        <outline val="0"/>
        <shadow val="0"/>
        <u val="none"/>
        <vertAlign val="baseline"/>
        <color rgb="FF59512B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rgb="FF59512B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rgb="FF59512B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3"/>
        <color rgb="FF59512B"/>
        <name val="Calibri"/>
        <family val="2"/>
        <scheme val="none"/>
      </font>
      <alignment horizontal="left" vertical="center" textRotation="0" relativeIndent="1" justifyLastLine="0" shrinkToFit="0" readingOrder="0"/>
    </dxf>
    <dxf>
      <fill>
        <patternFill patternType="solid">
          <fgColor rgb="FFDEDAD1"/>
          <bgColor rgb="FFDEDAD1"/>
        </patternFill>
      </fill>
    </dxf>
    <dxf>
      <fill>
        <patternFill patternType="solid">
          <fgColor rgb="FFDEDAD1"/>
          <bgColor rgb="FFF4F0ED"/>
        </patternFill>
      </fill>
    </dxf>
    <dxf>
      <font>
        <b/>
        <color rgb="FF353026"/>
      </font>
    </dxf>
    <dxf>
      <font>
        <b/>
        <color rgb="FF353026"/>
      </font>
    </dxf>
    <dxf>
      <font>
        <b/>
        <color rgb="FF353026"/>
      </font>
      <border>
        <top style="thin">
          <color rgb="FF474134"/>
        </top>
      </border>
    </dxf>
    <dxf>
      <font>
        <color rgb="FF474134"/>
      </font>
      <fill>
        <patternFill>
          <bgColor rgb="FFE1D7CE"/>
        </patternFill>
      </fill>
      <border>
        <bottom style="thin">
          <color rgb="FF59512B"/>
        </bottom>
      </border>
    </dxf>
    <dxf>
      <font>
        <color rgb="FF474134"/>
      </font>
      <fill>
        <patternFill>
          <bgColor rgb="FFE7E1CB"/>
        </patternFill>
      </fill>
      <border>
        <top/>
        <bottom/>
        <vertical style="thin">
          <color rgb="FFF5F3ED"/>
        </vertical>
      </border>
    </dxf>
  </dxfs>
  <tableStyles count="1" defaultTableStyle="TableStyleMedium2" defaultPivotStyle="PivotStyleLight16">
    <tableStyle name="TableStyleLight3 2" pivot="0" count="7" xr9:uid="{86F81379-442C-1142-A15A-915B18AF6B61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</tableStyles>
  <colors>
    <mruColors>
      <color rgb="FFE8CA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ject%20timelin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timeline"/>
      <sheetName val="calcs"/>
    </sheetNames>
    <sheetDataSet>
      <sheetData sheetId="0" refreshError="1"/>
      <sheetData sheetId="1" refreshError="1">
        <row r="5">
          <cell r="D5">
            <v>30</v>
          </cell>
        </row>
        <row r="26">
          <cell r="D26">
            <v>85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67D2F75-D424-2044-8407-3469556EB4C6}" name="Activities" displayName="Activities" ref="B6:F39" totalsRowShown="0">
  <autoFilter ref="B6:F39" xr:uid="{867D2F75-D424-2044-8407-3469556EB4C6}"/>
  <sortState xmlns:xlrd2="http://schemas.microsoft.com/office/spreadsheetml/2017/richdata2" ref="B7:E12">
    <sortCondition ref="C41:C47"/>
  </sortState>
  <tableColumns count="5">
    <tableColumn id="5" xr3:uid="{9B079675-505F-CC41-9239-74C7DEAA1776}" name="Id">
      <calculatedColumnFormula>ROW(B7)-[1]calcs!$D$5</calculatedColumnFormula>
    </tableColumn>
    <tableColumn id="1" xr3:uid="{41B07B55-9E10-EC4D-A2DE-62F409569689}" name="Activity " dataDxfId="3"/>
    <tableColumn id="2" xr3:uid="{823CBB5F-1A24-154B-9E15-982A8F00D171}" name="Start" dataDxfId="2">
      <calculatedColumnFormula>D6+10</calculatedColumnFormula>
    </tableColumn>
    <tableColumn id="3" xr3:uid="{630F9149-F362-7142-AB05-30A8F387E018}" name="End" dataDxfId="1">
      <calculatedColumnFormula>Activities[[#This Row],[Start]]+2</calculatedColumnFormula>
    </tableColumn>
    <tableColumn id="4" xr3:uid="{9D9F1412-FC70-CF42-8447-A21BB8F53FCA}" name="Notes" dataDxfId="0"/>
  </tableColumns>
  <tableStyleInfo name="TableStyleLight3 2" showFirstColumn="0" showLastColumn="0" showRowStripes="1" showColumnStripes="0"/>
  <extLst>
    <ext xmlns:x14="http://schemas.microsoft.com/office/spreadsheetml/2009/9/main" uri="{504A1905-F514-4f6f-8877-14C23A59335A}">
      <x14:table altTextSummary="Enter project Activity, Start and End dates, and Notes in this table.  Activities entered in the table will be rendered in the Timeline Char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E693E-704C-754C-A82C-E85CF9726576}">
  <sheetPr>
    <pageSetUpPr fitToPage="1"/>
  </sheetPr>
  <dimension ref="A1:C19"/>
  <sheetViews>
    <sheetView workbookViewId="0">
      <selection activeCell="A18" sqref="A18"/>
    </sheetView>
  </sheetViews>
  <sheetFormatPr baseColWidth="10" defaultColWidth="25.83203125" defaultRowHeight="33" customHeight="1" x14ac:dyDescent="0.2"/>
  <cols>
    <col min="1" max="1" width="54" customWidth="1"/>
    <col min="3" max="3" width="91.6640625" customWidth="1"/>
  </cols>
  <sheetData>
    <row r="1" spans="1:3" ht="33" customHeight="1" x14ac:dyDescent="0.2">
      <c r="A1" t="s">
        <v>92</v>
      </c>
      <c r="B1" t="s">
        <v>93</v>
      </c>
      <c r="C1" t="s">
        <v>16</v>
      </c>
    </row>
    <row r="2" spans="1:3" ht="33" customHeight="1" x14ac:dyDescent="0.2">
      <c r="A2" s="21" t="s">
        <v>0</v>
      </c>
      <c r="B2" s="21" t="s">
        <v>1</v>
      </c>
      <c r="C2" s="21"/>
    </row>
    <row r="3" spans="1:3" ht="33" customHeight="1" x14ac:dyDescent="0.2">
      <c r="A3" s="21" t="s">
        <v>4</v>
      </c>
      <c r="B3" s="21" t="s">
        <v>1</v>
      </c>
      <c r="C3" s="21"/>
    </row>
    <row r="4" spans="1:3" ht="33" customHeight="1" x14ac:dyDescent="0.2">
      <c r="A4" s="21" t="s">
        <v>2</v>
      </c>
      <c r="B4" s="21" t="s">
        <v>1</v>
      </c>
      <c r="C4" s="21"/>
    </row>
    <row r="5" spans="1:3" ht="33" customHeight="1" x14ac:dyDescent="0.2">
      <c r="A5" s="21" t="s">
        <v>106</v>
      </c>
      <c r="B5" s="21"/>
      <c r="C5" s="21"/>
    </row>
    <row r="6" spans="1:3" ht="33" customHeight="1" x14ac:dyDescent="0.2">
      <c r="A6" s="21" t="s">
        <v>3</v>
      </c>
      <c r="B6" s="21">
        <v>2</v>
      </c>
      <c r="C6" s="21"/>
    </row>
    <row r="7" spans="1:3" ht="33" customHeight="1" x14ac:dyDescent="0.2">
      <c r="A7" s="21" t="s">
        <v>107</v>
      </c>
      <c r="B7" s="21"/>
      <c r="C7" s="21" t="s">
        <v>108</v>
      </c>
    </row>
    <row r="8" spans="1:3" ht="33" customHeight="1" x14ac:dyDescent="0.2">
      <c r="A8" s="21" t="s">
        <v>109</v>
      </c>
      <c r="B8" s="21"/>
      <c r="C8" s="21" t="s">
        <v>110</v>
      </c>
    </row>
    <row r="9" spans="1:3" ht="33" customHeight="1" x14ac:dyDescent="0.2">
      <c r="A9" s="21" t="s">
        <v>5</v>
      </c>
      <c r="B9" s="21" t="s">
        <v>111</v>
      </c>
      <c r="C9" s="21"/>
    </row>
    <row r="10" spans="1:3" ht="33" customHeight="1" x14ac:dyDescent="0.2">
      <c r="A10" s="21" t="s">
        <v>6</v>
      </c>
      <c r="B10" s="21" t="s">
        <v>112</v>
      </c>
      <c r="C10" s="21"/>
    </row>
    <row r="11" spans="1:3" ht="33" customHeight="1" x14ac:dyDescent="0.2">
      <c r="A11" s="21" t="s">
        <v>7</v>
      </c>
      <c r="B11" s="21" t="s">
        <v>113</v>
      </c>
      <c r="C11" s="21" t="s">
        <v>114</v>
      </c>
    </row>
    <row r="12" spans="1:3" ht="33" customHeight="1" x14ac:dyDescent="0.2">
      <c r="A12" s="21" t="s">
        <v>8</v>
      </c>
      <c r="B12" s="21" t="s">
        <v>1</v>
      </c>
      <c r="C12" s="21" t="s">
        <v>115</v>
      </c>
    </row>
    <row r="13" spans="1:3" ht="33" customHeight="1" x14ac:dyDescent="0.2">
      <c r="A13" s="21" t="s">
        <v>104</v>
      </c>
      <c r="B13" s="21"/>
      <c r="C13" s="21"/>
    </row>
    <row r="14" spans="1:3" ht="33" customHeight="1" x14ac:dyDescent="0.2">
      <c r="A14" s="21" t="s">
        <v>105</v>
      </c>
      <c r="B14" s="21"/>
      <c r="C14" s="21" t="s">
        <v>116</v>
      </c>
    </row>
    <row r="15" spans="1:3" ht="33" customHeight="1" x14ac:dyDescent="0.2">
      <c r="A15" s="21" t="s">
        <v>117</v>
      </c>
      <c r="B15" s="21"/>
      <c r="C15" s="21"/>
    </row>
    <row r="16" spans="1:3" ht="33" customHeight="1" x14ac:dyDescent="0.2">
      <c r="A16" s="21" t="s">
        <v>122</v>
      </c>
      <c r="B16" s="21"/>
      <c r="C16" s="21" t="s">
        <v>123</v>
      </c>
    </row>
    <row r="17" spans="1:3" ht="33" customHeight="1" x14ac:dyDescent="0.2">
      <c r="A17" s="21" t="s">
        <v>124</v>
      </c>
      <c r="B17" s="21"/>
      <c r="C17" s="21" t="s">
        <v>125</v>
      </c>
    </row>
    <row r="18" spans="1:3" ht="33" customHeight="1" x14ac:dyDescent="0.2">
      <c r="A18" s="21"/>
      <c r="B18" s="21"/>
      <c r="C18" s="21"/>
    </row>
    <row r="19" spans="1:3" ht="33" customHeight="1" x14ac:dyDescent="0.2">
      <c r="A19" s="21"/>
      <c r="B19" s="21"/>
      <c r="C19" s="21"/>
    </row>
  </sheetData>
  <pageMargins left="0.7" right="0.7" top="0.75" bottom="0.75" header="0.3" footer="0.3"/>
  <pageSetup scale="67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7DF0B-73BC-FD49-B126-A82AB7B44E71}">
  <sheetPr>
    <pageSetUpPr fitToPage="1"/>
  </sheetPr>
  <dimension ref="A2:J22"/>
  <sheetViews>
    <sheetView tabSelected="1" workbookViewId="0">
      <selection activeCell="I2" sqref="I2:J2"/>
    </sheetView>
  </sheetViews>
  <sheetFormatPr baseColWidth="10" defaultRowHeight="35" customHeight="1" x14ac:dyDescent="0.2"/>
  <cols>
    <col min="1" max="2" width="35.1640625" customWidth="1"/>
    <col min="4" max="4" width="4.33203125" customWidth="1"/>
    <col min="5" max="5" width="24.1640625" customWidth="1"/>
    <col min="6" max="6" width="4.1640625" customWidth="1"/>
    <col min="7" max="7" width="10.83203125" style="14"/>
    <col min="8" max="8" width="27.6640625" customWidth="1"/>
    <col min="9" max="10" width="10.83203125" style="14"/>
  </cols>
  <sheetData>
    <row r="2" spans="1:10" s="32" customFormat="1" ht="35" customHeight="1" x14ac:dyDescent="0.25">
      <c r="A2" s="27" t="s">
        <v>71</v>
      </c>
      <c r="B2" s="27"/>
      <c r="C2" s="27"/>
      <c r="D2" s="28"/>
      <c r="E2" s="29" t="s">
        <v>72</v>
      </c>
      <c r="F2" s="28"/>
      <c r="G2" s="48" t="s">
        <v>89</v>
      </c>
      <c r="H2" s="31"/>
      <c r="I2" s="30" t="s">
        <v>88</v>
      </c>
      <c r="J2" s="30" t="s">
        <v>87</v>
      </c>
    </row>
    <row r="3" spans="1:10" ht="35" customHeight="1" x14ac:dyDescent="0.2">
      <c r="A3" s="16"/>
      <c r="B3" s="16"/>
      <c r="C3" s="16"/>
      <c r="D3" s="17"/>
      <c r="E3" s="18" t="s">
        <v>99</v>
      </c>
      <c r="F3" s="17"/>
      <c r="G3" s="49">
        <v>43229</v>
      </c>
      <c r="H3" s="20" t="s">
        <v>85</v>
      </c>
      <c r="I3" s="19">
        <v>248</v>
      </c>
      <c r="J3" s="19" t="s">
        <v>86</v>
      </c>
    </row>
    <row r="4" spans="1:10" ht="35" customHeight="1" x14ac:dyDescent="0.2">
      <c r="A4" s="16" t="s">
        <v>64</v>
      </c>
      <c r="B4" s="16"/>
      <c r="C4" s="16"/>
      <c r="D4" s="17"/>
      <c r="E4" s="18" t="s">
        <v>67</v>
      </c>
      <c r="F4" s="17"/>
      <c r="G4" s="19"/>
      <c r="H4" s="20"/>
      <c r="I4" s="19"/>
      <c r="J4" s="19"/>
    </row>
    <row r="5" spans="1:10" ht="35" customHeight="1" x14ac:dyDescent="0.2">
      <c r="A5" s="16" t="s">
        <v>65</v>
      </c>
      <c r="B5" s="16"/>
      <c r="C5" s="16"/>
      <c r="D5" s="17"/>
      <c r="E5" s="18" t="s">
        <v>8</v>
      </c>
      <c r="F5" s="17"/>
      <c r="G5" s="19"/>
      <c r="H5" s="20"/>
      <c r="I5" s="19"/>
      <c r="J5" s="19"/>
    </row>
    <row r="6" spans="1:10" ht="35" customHeight="1" x14ac:dyDescent="0.2">
      <c r="A6" s="16" t="s">
        <v>66</v>
      </c>
      <c r="B6" s="16"/>
      <c r="C6" s="16"/>
      <c r="D6" s="17"/>
      <c r="E6" s="18" t="s">
        <v>68</v>
      </c>
      <c r="F6" s="17"/>
      <c r="G6" s="19"/>
      <c r="H6" s="20"/>
      <c r="I6" s="19"/>
      <c r="J6" s="19"/>
    </row>
    <row r="7" spans="1:10" ht="35" customHeight="1" x14ac:dyDescent="0.2">
      <c r="A7" s="16" t="s">
        <v>69</v>
      </c>
      <c r="B7" s="16"/>
      <c r="C7" s="16"/>
      <c r="D7" s="17"/>
      <c r="E7" s="18" t="s">
        <v>74</v>
      </c>
      <c r="F7" s="17"/>
      <c r="G7" s="19"/>
      <c r="H7" s="20"/>
      <c r="I7" s="19"/>
      <c r="J7" s="19"/>
    </row>
    <row r="8" spans="1:10" ht="35" customHeight="1" x14ac:dyDescent="0.2">
      <c r="A8" s="16" t="s">
        <v>73</v>
      </c>
      <c r="B8" s="16"/>
      <c r="C8" s="16"/>
      <c r="D8" s="17"/>
      <c r="E8" s="18" t="s">
        <v>75</v>
      </c>
      <c r="F8" s="17"/>
      <c r="G8" s="19"/>
      <c r="H8" s="20"/>
      <c r="I8" s="19"/>
      <c r="J8" s="19"/>
    </row>
    <row r="9" spans="1:10" ht="35" customHeight="1" x14ac:dyDescent="0.2">
      <c r="A9" s="16" t="s">
        <v>100</v>
      </c>
      <c r="B9" s="16"/>
      <c r="C9" s="16"/>
      <c r="D9" s="17"/>
      <c r="E9" s="18" t="s">
        <v>76</v>
      </c>
      <c r="F9" s="17"/>
      <c r="G9" s="19"/>
      <c r="H9" s="20"/>
      <c r="I9" s="19"/>
      <c r="J9" s="19"/>
    </row>
    <row r="10" spans="1:10" ht="35" customHeight="1" x14ac:dyDescent="0.2">
      <c r="A10" s="15"/>
      <c r="B10" s="16"/>
      <c r="C10" s="16"/>
      <c r="D10" s="17"/>
      <c r="E10" s="18" t="s">
        <v>84</v>
      </c>
      <c r="F10" s="17"/>
      <c r="G10" s="19"/>
      <c r="H10" s="20"/>
      <c r="I10" s="19"/>
      <c r="J10" s="19"/>
    </row>
    <row r="11" spans="1:10" ht="35" customHeight="1" x14ac:dyDescent="0.2">
      <c r="A11" s="16"/>
      <c r="B11" s="16"/>
      <c r="C11" s="16"/>
      <c r="D11" s="17"/>
      <c r="E11" s="18" t="s">
        <v>77</v>
      </c>
      <c r="F11" s="17"/>
      <c r="G11" s="19"/>
      <c r="H11" s="20"/>
      <c r="I11" s="19"/>
      <c r="J11" s="19"/>
    </row>
    <row r="12" spans="1:10" ht="35" customHeight="1" x14ac:dyDescent="0.2">
      <c r="A12" s="16"/>
      <c r="B12" s="16"/>
      <c r="C12" s="16"/>
      <c r="D12" s="17"/>
      <c r="E12" s="18" t="s">
        <v>81</v>
      </c>
      <c r="F12" s="17"/>
      <c r="G12" s="19"/>
      <c r="H12" s="20"/>
      <c r="I12" s="19"/>
      <c r="J12" s="19"/>
    </row>
    <row r="13" spans="1:10" ht="35" customHeight="1" x14ac:dyDescent="0.2">
      <c r="A13" s="16"/>
      <c r="B13" s="16"/>
      <c r="C13" s="16"/>
      <c r="D13" s="17"/>
      <c r="E13" s="18" t="s">
        <v>70</v>
      </c>
      <c r="F13" s="17"/>
      <c r="G13" s="19"/>
      <c r="H13" s="20"/>
      <c r="I13" s="19"/>
      <c r="J13" s="19"/>
    </row>
    <row r="14" spans="1:10" ht="35" customHeight="1" x14ac:dyDescent="0.2">
      <c r="A14" s="16"/>
      <c r="B14" s="16"/>
      <c r="C14" s="16"/>
      <c r="D14" s="17"/>
      <c r="E14" s="18" t="s">
        <v>91</v>
      </c>
      <c r="F14" s="17"/>
      <c r="G14" s="19"/>
      <c r="H14" s="20"/>
      <c r="I14" s="19"/>
      <c r="J14" s="19"/>
    </row>
    <row r="15" spans="1:10" ht="35" customHeight="1" x14ac:dyDescent="0.2">
      <c r="A15" s="16"/>
      <c r="B15" s="16"/>
      <c r="C15" s="16"/>
      <c r="D15" s="17"/>
      <c r="E15" s="18" t="s">
        <v>82</v>
      </c>
      <c r="F15" s="17"/>
      <c r="G15" s="19"/>
      <c r="H15" s="20"/>
      <c r="I15" s="19"/>
      <c r="J15" s="19"/>
    </row>
    <row r="16" spans="1:10" ht="35" customHeight="1" x14ac:dyDescent="0.2">
      <c r="A16" s="16"/>
      <c r="B16" s="16"/>
      <c r="C16" s="16"/>
      <c r="D16" s="17"/>
      <c r="E16" s="18" t="s">
        <v>83</v>
      </c>
      <c r="F16" s="17"/>
      <c r="G16" s="19"/>
      <c r="H16" s="20"/>
      <c r="I16" s="19"/>
      <c r="J16" s="19"/>
    </row>
    <row r="17" spans="1:10" ht="35" customHeight="1" x14ac:dyDescent="0.2">
      <c r="A17" s="16"/>
      <c r="B17" s="16"/>
      <c r="C17" s="16"/>
      <c r="D17" s="17"/>
      <c r="E17" s="18" t="s">
        <v>90</v>
      </c>
      <c r="F17" s="17"/>
      <c r="G17" s="19"/>
      <c r="H17" s="20"/>
      <c r="I17" s="19"/>
      <c r="J17" s="19"/>
    </row>
    <row r="18" spans="1:10" ht="35" customHeight="1" x14ac:dyDescent="0.2">
      <c r="A18" s="16"/>
      <c r="B18" s="16"/>
      <c r="C18" s="16"/>
      <c r="D18" s="17"/>
      <c r="E18" s="18" t="s">
        <v>98</v>
      </c>
      <c r="F18" s="17"/>
      <c r="G18" s="19"/>
      <c r="H18" s="20"/>
      <c r="I18" s="19"/>
      <c r="J18" s="19"/>
    </row>
    <row r="19" spans="1:10" ht="35" customHeight="1" x14ac:dyDescent="0.2">
      <c r="A19" s="16"/>
      <c r="B19" s="16"/>
      <c r="C19" s="16"/>
      <c r="D19" s="17"/>
      <c r="E19" s="18" t="s">
        <v>97</v>
      </c>
      <c r="F19" s="17"/>
      <c r="G19" s="19"/>
      <c r="H19" s="20"/>
      <c r="I19" s="19"/>
      <c r="J19" s="19"/>
    </row>
    <row r="20" spans="1:10" ht="35" customHeight="1" x14ac:dyDescent="0.2">
      <c r="A20" s="16"/>
      <c r="B20" s="16"/>
      <c r="C20" s="16"/>
      <c r="D20" s="17"/>
      <c r="E20" s="18" t="s">
        <v>119</v>
      </c>
      <c r="F20" s="17"/>
      <c r="G20" s="19"/>
      <c r="H20" s="20"/>
      <c r="I20" s="19"/>
      <c r="J20" s="19"/>
    </row>
    <row r="21" spans="1:10" ht="35" customHeight="1" x14ac:dyDescent="0.2">
      <c r="A21" s="16"/>
      <c r="B21" s="16"/>
      <c r="C21" s="16"/>
      <c r="D21" s="17"/>
      <c r="E21" s="18" t="s">
        <v>118</v>
      </c>
      <c r="F21" s="17"/>
      <c r="G21" s="19"/>
      <c r="H21" s="20"/>
      <c r="I21" s="19"/>
      <c r="J21" s="19"/>
    </row>
    <row r="22" spans="1:10" ht="35" customHeight="1" x14ac:dyDescent="0.2">
      <c r="A22" s="16"/>
      <c r="B22" s="16"/>
      <c r="C22" s="16"/>
      <c r="D22" s="17"/>
      <c r="E22" s="18"/>
      <c r="F22" s="17"/>
      <c r="G22" s="19"/>
      <c r="H22" s="20"/>
      <c r="I22" s="19"/>
      <c r="J22" s="19"/>
    </row>
  </sheetData>
  <pageMargins left="0.7" right="0.7" top="0.75" bottom="0.75" header="0.3" footer="0.3"/>
  <pageSetup scale="66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A050C-D717-4941-A2B3-3AB1E460D091}">
  <sheetPr>
    <pageSetUpPr fitToPage="1"/>
  </sheetPr>
  <dimension ref="A1:G39"/>
  <sheetViews>
    <sheetView topLeftCell="A14" workbookViewId="0">
      <selection activeCell="A6" sqref="A1:XFD1048576"/>
    </sheetView>
  </sheetViews>
  <sheetFormatPr baseColWidth="10" defaultColWidth="36.1640625" defaultRowHeight="35" customHeight="1" x14ac:dyDescent="0.2"/>
  <cols>
    <col min="1" max="1" width="4.33203125" style="4" customWidth="1"/>
    <col min="2" max="2" width="0.1640625" style="4" customWidth="1"/>
    <col min="3" max="5" width="36.1640625" style="4"/>
    <col min="6" max="6" width="73.1640625" style="4" customWidth="1"/>
    <col min="7" max="16384" width="36.1640625" style="4"/>
  </cols>
  <sheetData>
    <row r="1" spans="1:7" ht="35" customHeight="1" x14ac:dyDescent="0.7">
      <c r="A1" s="1"/>
      <c r="B1" s="2"/>
      <c r="C1" s="45" t="s">
        <v>9</v>
      </c>
      <c r="D1" s="45"/>
      <c r="E1" s="45"/>
      <c r="F1" s="45"/>
      <c r="G1" s="3"/>
    </row>
    <row r="2" spans="1:7" s="5" customFormat="1" ht="35" customHeight="1" x14ac:dyDescent="0.2">
      <c r="C2" s="6"/>
      <c r="D2" s="46" t="s">
        <v>10</v>
      </c>
      <c r="E2" s="46"/>
      <c r="F2" s="7">
        <f ca="1">TODAY()</f>
        <v>45015</v>
      </c>
    </row>
    <row r="4" spans="1:7" ht="35" customHeight="1" x14ac:dyDescent="0.2">
      <c r="C4" s="47" t="s">
        <v>11</v>
      </c>
      <c r="D4" s="47"/>
      <c r="E4" s="47"/>
      <c r="F4" s="47"/>
      <c r="G4" s="47"/>
    </row>
    <row r="5" spans="1:7" ht="35" customHeight="1" x14ac:dyDescent="0.2">
      <c r="C5" s="8"/>
      <c r="D5" s="8"/>
      <c r="E5" s="8"/>
      <c r="F5" s="8"/>
      <c r="G5" s="8"/>
    </row>
    <row r="6" spans="1:7" ht="35" customHeight="1" x14ac:dyDescent="0.2">
      <c r="B6" s="9" t="s">
        <v>12</v>
      </c>
      <c r="C6" s="10" t="s">
        <v>13</v>
      </c>
      <c r="D6" s="11" t="s">
        <v>14</v>
      </c>
      <c r="E6" s="11" t="s">
        <v>15</v>
      </c>
      <c r="F6" s="11" t="s">
        <v>16</v>
      </c>
    </row>
    <row r="7" spans="1:7" ht="35" customHeight="1" x14ac:dyDescent="0.2">
      <c r="B7" s="9">
        <f>ROW(B7)-[1]calcs!$D$5</f>
        <v>-23</v>
      </c>
      <c r="C7" s="12"/>
      <c r="D7" s="35">
        <v>28273</v>
      </c>
      <c r="E7" s="13"/>
      <c r="F7" s="41" t="s">
        <v>17</v>
      </c>
    </row>
    <row r="8" spans="1:7" ht="35" customHeight="1" x14ac:dyDescent="0.2">
      <c r="B8" s="9">
        <f>ROW(B8)-[1]calcs!$D$5</f>
        <v>-22</v>
      </c>
      <c r="C8" s="33" t="s">
        <v>18</v>
      </c>
      <c r="D8" s="35">
        <v>30620</v>
      </c>
      <c r="E8" s="35">
        <v>30634</v>
      </c>
      <c r="F8" s="41" t="s">
        <v>18</v>
      </c>
    </row>
    <row r="9" spans="1:7" ht="35" customHeight="1" x14ac:dyDescent="0.2">
      <c r="B9" s="9">
        <f>ROW(B9)-[1]calcs!$D$5</f>
        <v>-21</v>
      </c>
      <c r="C9" s="33" t="s">
        <v>19</v>
      </c>
      <c r="D9" s="35">
        <v>33572</v>
      </c>
      <c r="E9" s="35">
        <v>33749</v>
      </c>
      <c r="F9" s="41" t="s">
        <v>20</v>
      </c>
    </row>
    <row r="10" spans="1:7" ht="35" customHeight="1" x14ac:dyDescent="0.2">
      <c r="B10" s="9">
        <f>ROW(B10)-[1]calcs!$D$5</f>
        <v>-20</v>
      </c>
      <c r="C10" s="33" t="s">
        <v>21</v>
      </c>
      <c r="D10" s="35">
        <v>33680</v>
      </c>
      <c r="E10" s="40">
        <v>33680</v>
      </c>
      <c r="F10" s="39" t="s">
        <v>22</v>
      </c>
    </row>
    <row r="11" spans="1:7" ht="35" customHeight="1" x14ac:dyDescent="0.2">
      <c r="B11" s="9">
        <f>ROW(B11)-[1]calcs!$D$5</f>
        <v>-19</v>
      </c>
      <c r="C11" s="33" t="s">
        <v>23</v>
      </c>
      <c r="D11" s="35">
        <v>36558</v>
      </c>
      <c r="E11" s="40">
        <f>Activities[[#This Row],[Start]]+2</f>
        <v>36560</v>
      </c>
      <c r="F11" s="39" t="s">
        <v>24</v>
      </c>
    </row>
    <row r="12" spans="1:7" ht="35" customHeight="1" x14ac:dyDescent="0.2">
      <c r="B12" s="9">
        <f>ROW(B12)-[1]calcs!$D$5</f>
        <v>-18</v>
      </c>
      <c r="C12" s="33" t="s">
        <v>25</v>
      </c>
      <c r="D12" s="35">
        <v>36980</v>
      </c>
      <c r="E12" s="35">
        <v>36980</v>
      </c>
      <c r="F12" s="41" t="s">
        <v>26</v>
      </c>
    </row>
    <row r="13" spans="1:7" ht="35" customHeight="1" x14ac:dyDescent="0.2">
      <c r="B13" s="9">
        <f>ROW(B13)-[1]calcs!$D$5</f>
        <v>-17</v>
      </c>
      <c r="C13" s="33" t="s">
        <v>23</v>
      </c>
      <c r="D13" s="35">
        <v>37545</v>
      </c>
      <c r="E13" s="35">
        <v>37331</v>
      </c>
      <c r="F13" s="41" t="s">
        <v>27</v>
      </c>
    </row>
    <row r="14" spans="1:7" ht="35" customHeight="1" x14ac:dyDescent="0.2">
      <c r="B14" s="9">
        <f>ROW(B14)-[1]calcs!$D$5</f>
        <v>-16</v>
      </c>
      <c r="C14" s="33" t="s">
        <v>28</v>
      </c>
      <c r="D14" s="35" t="s">
        <v>29</v>
      </c>
      <c r="E14" s="35" t="s">
        <v>29</v>
      </c>
      <c r="F14" s="41" t="s">
        <v>30</v>
      </c>
    </row>
    <row r="15" spans="1:7" ht="35" customHeight="1" x14ac:dyDescent="0.2">
      <c r="B15" s="9">
        <f>ROW(B15)-[1]calcs!$D$5</f>
        <v>-15</v>
      </c>
      <c r="C15" s="33" t="s">
        <v>31</v>
      </c>
      <c r="D15" s="35">
        <v>39117</v>
      </c>
      <c r="E15" s="35">
        <v>39117</v>
      </c>
      <c r="F15" s="41" t="s">
        <v>32</v>
      </c>
    </row>
    <row r="16" spans="1:7" ht="35" customHeight="1" x14ac:dyDescent="0.2">
      <c r="B16" s="9">
        <f>ROW(B16)-[1]calcs!$D$5</f>
        <v>-14</v>
      </c>
      <c r="C16" s="33" t="s">
        <v>28</v>
      </c>
      <c r="D16" s="35" t="s">
        <v>33</v>
      </c>
      <c r="E16" s="35" t="s">
        <v>33</v>
      </c>
      <c r="F16" s="41" t="s">
        <v>34</v>
      </c>
    </row>
    <row r="17" spans="2:6" ht="35" customHeight="1" x14ac:dyDescent="0.2">
      <c r="B17" s="9">
        <f>ROW(B17)-[1]calcs!$D$5</f>
        <v>-13</v>
      </c>
      <c r="C17" s="33" t="s">
        <v>35</v>
      </c>
      <c r="D17" s="35">
        <v>39629</v>
      </c>
      <c r="E17" s="35">
        <v>41135</v>
      </c>
      <c r="F17" s="41" t="s">
        <v>36</v>
      </c>
    </row>
    <row r="18" spans="2:6" ht="35" customHeight="1" x14ac:dyDescent="0.2">
      <c r="B18" s="9">
        <f>ROW(B18)-[1]calcs!$D$5</f>
        <v>-12</v>
      </c>
      <c r="C18" s="33"/>
      <c r="D18" s="35">
        <v>0</v>
      </c>
      <c r="E18" s="35">
        <v>0</v>
      </c>
      <c r="F18" s="41"/>
    </row>
    <row r="19" spans="2:6" ht="35" customHeight="1" x14ac:dyDescent="0.2">
      <c r="B19" s="9">
        <f>ROW(B19)-[1]calcs!$D$5</f>
        <v>-11</v>
      </c>
      <c r="C19" s="33" t="s">
        <v>37</v>
      </c>
      <c r="D19" s="35">
        <v>40767</v>
      </c>
      <c r="E19" s="35">
        <v>40767</v>
      </c>
      <c r="F19" s="41" t="s">
        <v>38</v>
      </c>
    </row>
    <row r="20" spans="2:6" ht="35" customHeight="1" x14ac:dyDescent="0.2">
      <c r="B20" s="9">
        <f>ROW(B20)-[1]calcs!$D$5</f>
        <v>-10</v>
      </c>
      <c r="C20" s="34" t="s">
        <v>39</v>
      </c>
      <c r="D20" s="36">
        <v>40712</v>
      </c>
      <c r="E20" s="36">
        <v>40712</v>
      </c>
      <c r="F20" s="41" t="s">
        <v>40</v>
      </c>
    </row>
    <row r="21" spans="2:6" ht="35" customHeight="1" x14ac:dyDescent="0.2">
      <c r="B21" s="9">
        <f>ROW(B21)-[1]calcs!$D$5</f>
        <v>-9</v>
      </c>
      <c r="C21" s="34" t="s">
        <v>41</v>
      </c>
      <c r="D21" s="36">
        <v>40712</v>
      </c>
      <c r="E21" s="36">
        <v>40770</v>
      </c>
      <c r="F21" s="39" t="s">
        <v>42</v>
      </c>
    </row>
    <row r="22" spans="2:6" ht="35" customHeight="1" x14ac:dyDescent="0.2">
      <c r="B22" s="9">
        <f>ROW(B22)-[1]calcs!$D$5</f>
        <v>-8</v>
      </c>
      <c r="C22" s="34" t="s">
        <v>43</v>
      </c>
      <c r="D22" s="36">
        <f>D21+10</f>
        <v>40722</v>
      </c>
      <c r="E22" s="36">
        <v>41273</v>
      </c>
      <c r="F22" s="39" t="s">
        <v>44</v>
      </c>
    </row>
    <row r="23" spans="2:6" ht="35" customHeight="1" x14ac:dyDescent="0.2">
      <c r="B23" s="9">
        <f>ROW(B23)-[1]calcs!$D$5</f>
        <v>-7</v>
      </c>
      <c r="C23" s="34" t="s">
        <v>37</v>
      </c>
      <c r="D23" s="36">
        <v>41133</v>
      </c>
      <c r="E23" s="36">
        <v>41133</v>
      </c>
      <c r="F23" s="39" t="s">
        <v>45</v>
      </c>
    </row>
    <row r="24" spans="2:6" ht="35" customHeight="1" x14ac:dyDescent="0.2">
      <c r="B24" s="9">
        <f>ROW(B24)-[1]calcs!$D$5</f>
        <v>-6</v>
      </c>
      <c r="C24" s="34" t="s">
        <v>46</v>
      </c>
      <c r="D24" s="36">
        <v>41268</v>
      </c>
      <c r="E24" s="36">
        <v>41268</v>
      </c>
      <c r="F24" s="39"/>
    </row>
    <row r="25" spans="2:6" ht="35" customHeight="1" x14ac:dyDescent="0.2">
      <c r="B25" s="9">
        <f>ROW(B25)-[1]calcs!$D$5</f>
        <v>-5</v>
      </c>
      <c r="C25" s="34" t="s">
        <v>47</v>
      </c>
      <c r="D25" s="36">
        <v>41286</v>
      </c>
      <c r="E25" s="36">
        <f>Activities[[#This Row],[Start]]+2</f>
        <v>41288</v>
      </c>
      <c r="F25" s="39" t="s">
        <v>48</v>
      </c>
    </row>
    <row r="26" spans="2:6" ht="35" customHeight="1" x14ac:dyDescent="0.2">
      <c r="B26" s="9">
        <f>ROW(B26)-[1]calcs!$D$5</f>
        <v>-4</v>
      </c>
      <c r="C26" s="33" t="s">
        <v>49</v>
      </c>
      <c r="D26" s="35">
        <v>41541</v>
      </c>
      <c r="E26" s="35">
        <v>41541</v>
      </c>
      <c r="F26" s="41" t="s">
        <v>26</v>
      </c>
    </row>
    <row r="27" spans="2:6" ht="35" customHeight="1" x14ac:dyDescent="0.2">
      <c r="B27" s="9">
        <f>ROW(B27)-[1]calcs!$D$5</f>
        <v>-3</v>
      </c>
      <c r="C27" s="33" t="s">
        <v>50</v>
      </c>
      <c r="D27" s="35">
        <v>41541</v>
      </c>
      <c r="E27" s="35">
        <v>41906</v>
      </c>
      <c r="F27" s="41" t="s">
        <v>51</v>
      </c>
    </row>
    <row r="28" spans="2:6" ht="35" customHeight="1" x14ac:dyDescent="0.2">
      <c r="B28" s="9">
        <f>ROW(B28)-[1]calcs!$D$5</f>
        <v>-2</v>
      </c>
      <c r="C28" s="33" t="s">
        <v>52</v>
      </c>
      <c r="D28" s="35" t="s">
        <v>53</v>
      </c>
      <c r="E28" s="35" t="s">
        <v>53</v>
      </c>
      <c r="F28" s="41" t="s">
        <v>54</v>
      </c>
    </row>
    <row r="29" spans="2:6" ht="35" customHeight="1" x14ac:dyDescent="0.2">
      <c r="B29" s="9">
        <f>ROW(B29)-[1]calcs!$D$5</f>
        <v>-1</v>
      </c>
      <c r="C29" s="33" t="s">
        <v>55</v>
      </c>
      <c r="D29" s="35" t="s">
        <v>53</v>
      </c>
      <c r="E29" s="35" t="s">
        <v>56</v>
      </c>
      <c r="F29" s="41" t="s">
        <v>57</v>
      </c>
    </row>
    <row r="30" spans="2:6" ht="35" customHeight="1" x14ac:dyDescent="0.2">
      <c r="B30" s="9">
        <f>ROW(B30)-[1]calcs!$D$5</f>
        <v>0</v>
      </c>
      <c r="C30" s="33" t="s">
        <v>58</v>
      </c>
      <c r="D30" s="35" t="s">
        <v>53</v>
      </c>
      <c r="E30" s="35" t="s">
        <v>53</v>
      </c>
      <c r="F30" s="41" t="s">
        <v>59</v>
      </c>
    </row>
    <row r="31" spans="2:6" ht="35" customHeight="1" x14ac:dyDescent="0.2">
      <c r="B31" s="9">
        <f>ROW(B31)-[1]calcs!$D$5</f>
        <v>1</v>
      </c>
      <c r="C31" s="33" t="s">
        <v>60</v>
      </c>
      <c r="D31" s="35" t="s">
        <v>61</v>
      </c>
      <c r="E31" s="35" t="s">
        <v>61</v>
      </c>
      <c r="F31" s="41" t="s">
        <v>62</v>
      </c>
    </row>
    <row r="32" spans="2:6" ht="35" customHeight="1" x14ac:dyDescent="0.2">
      <c r="B32" s="9">
        <f>ROW(B32)-[1]calcs!$D$5</f>
        <v>2</v>
      </c>
      <c r="C32" s="43"/>
      <c r="D32" s="35" t="e">
        <f>D31+10</f>
        <v>#VALUE!</v>
      </c>
      <c r="E32" s="35" t="e">
        <f>Activities[[#This Row],[Start]]+2</f>
        <v>#VALUE!</v>
      </c>
      <c r="F32" s="41"/>
    </row>
    <row r="33" spans="2:6" ht="35" customHeight="1" x14ac:dyDescent="0.2">
      <c r="B33" s="9">
        <f>ROW(B33)-[1]calcs!$D$5</f>
        <v>3</v>
      </c>
      <c r="C33" s="33" t="s">
        <v>80</v>
      </c>
      <c r="D33" s="37" t="s">
        <v>79</v>
      </c>
      <c r="E33" s="38" t="s">
        <v>63</v>
      </c>
      <c r="F33" s="42" t="s">
        <v>78</v>
      </c>
    </row>
    <row r="34" spans="2:6" ht="35" customHeight="1" x14ac:dyDescent="0.2">
      <c r="B34" s="9">
        <f>ROW(B34)-[1]calcs!$D$5</f>
        <v>4</v>
      </c>
      <c r="C34" s="33"/>
      <c r="D34" s="38" t="s">
        <v>63</v>
      </c>
      <c r="E34" s="38" t="s">
        <v>63</v>
      </c>
      <c r="F34" s="44"/>
    </row>
    <row r="35" spans="2:6" ht="35" customHeight="1" x14ac:dyDescent="0.2">
      <c r="B35" s="9">
        <f>ROW(B35)-[1]calcs!$D$5</f>
        <v>5</v>
      </c>
      <c r="C35" s="33" t="s">
        <v>121</v>
      </c>
      <c r="D35" s="38" t="s">
        <v>120</v>
      </c>
      <c r="E35" s="38" t="s">
        <v>63</v>
      </c>
      <c r="F35" s="44"/>
    </row>
    <row r="36" spans="2:6" ht="35" customHeight="1" x14ac:dyDescent="0.2">
      <c r="B36" s="9">
        <f>ROW(B36)-[1]calcs!$D$5</f>
        <v>6</v>
      </c>
      <c r="C36" s="33" t="s">
        <v>8</v>
      </c>
      <c r="D36" s="38">
        <v>45011</v>
      </c>
      <c r="E36" s="38">
        <v>45011</v>
      </c>
      <c r="F36" s="44" t="s">
        <v>101</v>
      </c>
    </row>
    <row r="37" spans="2:6" ht="35" customHeight="1" x14ac:dyDescent="0.2">
      <c r="B37" s="9">
        <f>ROW(B37)-[1]calcs!$D$5</f>
        <v>7</v>
      </c>
      <c r="C37" s="33" t="s">
        <v>102</v>
      </c>
      <c r="D37" s="38">
        <v>45014</v>
      </c>
      <c r="E37" s="38">
        <v>45014</v>
      </c>
      <c r="F37" s="44" t="s">
        <v>103</v>
      </c>
    </row>
    <row r="38" spans="2:6" ht="35" customHeight="1" x14ac:dyDescent="0.2">
      <c r="B38" s="9">
        <f>ROW(B38)-[1]calcs!$D$5</f>
        <v>8</v>
      </c>
      <c r="C38" s="33"/>
      <c r="D38" s="38" t="s">
        <v>63</v>
      </c>
      <c r="E38" s="38" t="s">
        <v>63</v>
      </c>
      <c r="F38" s="44"/>
    </row>
    <row r="39" spans="2:6" ht="35" customHeight="1" x14ac:dyDescent="0.2">
      <c r="B39" s="9">
        <f>ROW(B39)-[1]calcs!$D$5</f>
        <v>9</v>
      </c>
      <c r="C39" s="12"/>
      <c r="D39" s="13" t="s">
        <v>63</v>
      </c>
      <c r="E39" s="13"/>
      <c r="F39" s="9"/>
    </row>
  </sheetData>
  <mergeCells count="3">
    <mergeCell ref="C1:F1"/>
    <mergeCell ref="D2:E2"/>
    <mergeCell ref="C4:G4"/>
  </mergeCells>
  <pageMargins left="0.7" right="0.7" top="0.75" bottom="0.75" header="0.3" footer="0.3"/>
  <pageSetup scale="47" orientation="landscape" horizontalDpi="0" verticalDpi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847D9-F972-1446-8E88-E407DE17AF81}">
  <dimension ref="A1:E35"/>
  <sheetViews>
    <sheetView workbookViewId="0">
      <selection activeCell="A2" sqref="A2"/>
    </sheetView>
  </sheetViews>
  <sheetFormatPr baseColWidth="10" defaultColWidth="14.83203125" defaultRowHeight="31" customHeight="1" x14ac:dyDescent="0.2"/>
  <cols>
    <col min="2" max="2" width="35" customWidth="1"/>
    <col min="3" max="3" width="11.5" customWidth="1"/>
    <col min="5" max="5" width="95.33203125" customWidth="1"/>
  </cols>
  <sheetData>
    <row r="1" spans="1:5" ht="31" customHeight="1" thickBot="1" x14ac:dyDescent="0.25">
      <c r="A1" s="24" t="s">
        <v>89</v>
      </c>
      <c r="B1" s="25" t="s">
        <v>94</v>
      </c>
      <c r="C1" s="25" t="s">
        <v>95</v>
      </c>
      <c r="D1" s="25" t="s">
        <v>96</v>
      </c>
      <c r="E1" s="26" t="s">
        <v>16</v>
      </c>
    </row>
    <row r="2" spans="1:5" ht="31" customHeight="1" x14ac:dyDescent="0.2">
      <c r="A2" s="23"/>
      <c r="B2" s="23"/>
      <c r="C2" s="23"/>
      <c r="D2" s="23"/>
      <c r="E2" s="23"/>
    </row>
    <row r="3" spans="1:5" ht="31" customHeight="1" x14ac:dyDescent="0.2">
      <c r="A3" s="22"/>
      <c r="B3" s="22"/>
      <c r="C3" s="22"/>
      <c r="D3" s="22"/>
      <c r="E3" s="22"/>
    </row>
    <row r="4" spans="1:5" ht="31" customHeight="1" x14ac:dyDescent="0.2">
      <c r="A4" s="22"/>
      <c r="B4" s="22"/>
      <c r="C4" s="22"/>
      <c r="D4" s="22"/>
      <c r="E4" s="22"/>
    </row>
    <row r="5" spans="1:5" ht="31" customHeight="1" x14ac:dyDescent="0.2">
      <c r="A5" s="22"/>
      <c r="B5" s="22"/>
      <c r="C5" s="22"/>
      <c r="D5" s="22"/>
      <c r="E5" s="22"/>
    </row>
    <row r="6" spans="1:5" ht="31" customHeight="1" x14ac:dyDescent="0.2">
      <c r="A6" s="22"/>
      <c r="B6" s="22"/>
      <c r="C6" s="22"/>
      <c r="D6" s="22"/>
      <c r="E6" s="22"/>
    </row>
    <row r="7" spans="1:5" ht="31" customHeight="1" x14ac:dyDescent="0.2">
      <c r="A7" s="22"/>
      <c r="B7" s="22"/>
      <c r="C7" s="22"/>
      <c r="D7" s="22"/>
      <c r="E7" s="22"/>
    </row>
    <row r="8" spans="1:5" ht="31" customHeight="1" x14ac:dyDescent="0.2">
      <c r="A8" s="22"/>
      <c r="B8" s="22"/>
      <c r="C8" s="22"/>
      <c r="D8" s="22"/>
      <c r="E8" s="22"/>
    </row>
    <row r="9" spans="1:5" ht="31" customHeight="1" x14ac:dyDescent="0.2">
      <c r="A9" s="22"/>
      <c r="B9" s="22"/>
      <c r="C9" s="22"/>
      <c r="D9" s="22"/>
      <c r="E9" s="22"/>
    </row>
    <row r="10" spans="1:5" ht="31" customHeight="1" x14ac:dyDescent="0.2">
      <c r="A10" s="22"/>
      <c r="B10" s="22"/>
      <c r="C10" s="22"/>
      <c r="D10" s="22"/>
      <c r="E10" s="22"/>
    </row>
    <row r="11" spans="1:5" ht="31" customHeight="1" x14ac:dyDescent="0.2">
      <c r="A11" s="22"/>
      <c r="B11" s="22"/>
      <c r="C11" s="22"/>
      <c r="D11" s="22"/>
      <c r="E11" s="22"/>
    </row>
    <row r="12" spans="1:5" ht="31" customHeight="1" x14ac:dyDescent="0.2">
      <c r="A12" s="22"/>
      <c r="B12" s="22"/>
      <c r="C12" s="22"/>
      <c r="D12" s="22"/>
      <c r="E12" s="22"/>
    </row>
    <row r="13" spans="1:5" ht="31" customHeight="1" x14ac:dyDescent="0.2">
      <c r="A13" s="22"/>
      <c r="B13" s="22"/>
      <c r="C13" s="22"/>
      <c r="D13" s="22"/>
      <c r="E13" s="22"/>
    </row>
    <row r="14" spans="1:5" ht="31" customHeight="1" x14ac:dyDescent="0.2">
      <c r="A14" s="22"/>
      <c r="B14" s="22"/>
      <c r="C14" s="22"/>
      <c r="D14" s="22"/>
      <c r="E14" s="22"/>
    </row>
    <row r="15" spans="1:5" ht="31" customHeight="1" x14ac:dyDescent="0.2">
      <c r="A15" s="22"/>
      <c r="B15" s="22"/>
      <c r="C15" s="22"/>
      <c r="D15" s="22"/>
      <c r="E15" s="22"/>
    </row>
    <row r="16" spans="1:5" ht="31" customHeight="1" x14ac:dyDescent="0.2">
      <c r="A16" s="22"/>
      <c r="B16" s="22"/>
      <c r="C16" s="22"/>
      <c r="D16" s="22"/>
      <c r="E16" s="22"/>
    </row>
    <row r="17" spans="1:5" ht="31" customHeight="1" x14ac:dyDescent="0.2">
      <c r="A17" s="22"/>
      <c r="B17" s="22"/>
      <c r="C17" s="22"/>
      <c r="D17" s="22"/>
      <c r="E17" s="22"/>
    </row>
    <row r="18" spans="1:5" ht="31" customHeight="1" x14ac:dyDescent="0.2">
      <c r="A18" s="22"/>
      <c r="B18" s="22"/>
      <c r="C18" s="22"/>
      <c r="D18" s="22"/>
      <c r="E18" s="22"/>
    </row>
    <row r="19" spans="1:5" ht="31" customHeight="1" x14ac:dyDescent="0.2">
      <c r="A19" s="22"/>
      <c r="B19" s="22"/>
      <c r="C19" s="22"/>
      <c r="D19" s="22"/>
      <c r="E19" s="22"/>
    </row>
    <row r="20" spans="1:5" ht="31" customHeight="1" x14ac:dyDescent="0.2">
      <c r="A20" s="22"/>
      <c r="B20" s="22"/>
      <c r="C20" s="22"/>
      <c r="D20" s="22"/>
      <c r="E20" s="22"/>
    </row>
    <row r="21" spans="1:5" ht="31" customHeight="1" x14ac:dyDescent="0.2">
      <c r="A21" s="22"/>
      <c r="B21" s="22"/>
      <c r="C21" s="22"/>
      <c r="D21" s="22"/>
      <c r="E21" s="22"/>
    </row>
    <row r="22" spans="1:5" ht="31" customHeight="1" x14ac:dyDescent="0.2">
      <c r="A22" s="22"/>
      <c r="B22" s="22"/>
      <c r="C22" s="22"/>
      <c r="D22" s="22"/>
      <c r="E22" s="22"/>
    </row>
    <row r="23" spans="1:5" ht="31" customHeight="1" x14ac:dyDescent="0.2">
      <c r="A23" s="22"/>
      <c r="B23" s="22"/>
      <c r="C23" s="22"/>
      <c r="D23" s="22"/>
      <c r="E23" s="22"/>
    </row>
    <row r="24" spans="1:5" ht="31" customHeight="1" x14ac:dyDescent="0.2">
      <c r="A24" s="22"/>
      <c r="B24" s="22"/>
      <c r="C24" s="22"/>
      <c r="D24" s="22"/>
      <c r="E24" s="22"/>
    </row>
    <row r="25" spans="1:5" ht="31" customHeight="1" x14ac:dyDescent="0.2">
      <c r="A25" s="22"/>
      <c r="B25" s="22"/>
      <c r="C25" s="22"/>
      <c r="D25" s="22"/>
      <c r="E25" s="22"/>
    </row>
    <row r="26" spans="1:5" ht="31" customHeight="1" x14ac:dyDescent="0.2">
      <c r="A26" s="22"/>
      <c r="B26" s="22"/>
      <c r="C26" s="22"/>
      <c r="D26" s="22"/>
      <c r="E26" s="22"/>
    </row>
    <row r="27" spans="1:5" ht="31" customHeight="1" x14ac:dyDescent="0.2">
      <c r="A27" s="22"/>
      <c r="B27" s="22"/>
      <c r="C27" s="22"/>
      <c r="D27" s="22"/>
      <c r="E27" s="22"/>
    </row>
    <row r="28" spans="1:5" ht="31" customHeight="1" x14ac:dyDescent="0.2">
      <c r="A28" s="22"/>
      <c r="B28" s="22"/>
      <c r="C28" s="22"/>
      <c r="D28" s="22"/>
      <c r="E28" s="22"/>
    </row>
    <row r="29" spans="1:5" ht="31" customHeight="1" x14ac:dyDescent="0.2">
      <c r="A29" s="22"/>
      <c r="B29" s="22"/>
      <c r="C29" s="22"/>
      <c r="D29" s="22"/>
      <c r="E29" s="22"/>
    </row>
    <row r="30" spans="1:5" ht="31" customHeight="1" x14ac:dyDescent="0.2">
      <c r="A30" s="22"/>
      <c r="B30" s="22"/>
      <c r="C30" s="22"/>
      <c r="D30" s="22"/>
      <c r="E30" s="22"/>
    </row>
    <row r="31" spans="1:5" ht="31" customHeight="1" x14ac:dyDescent="0.2">
      <c r="A31" s="22"/>
      <c r="B31" s="22"/>
      <c r="C31" s="22"/>
      <c r="D31" s="22"/>
      <c r="E31" s="22"/>
    </row>
    <row r="32" spans="1:5" ht="31" customHeight="1" x14ac:dyDescent="0.2">
      <c r="A32" s="22"/>
      <c r="B32" s="22"/>
      <c r="C32" s="22"/>
      <c r="D32" s="22"/>
      <c r="E32" s="22"/>
    </row>
    <row r="33" spans="1:5" ht="31" customHeight="1" x14ac:dyDescent="0.2">
      <c r="A33" s="22"/>
      <c r="B33" s="22"/>
      <c r="C33" s="22"/>
      <c r="D33" s="22"/>
      <c r="E33" s="22"/>
    </row>
    <row r="34" spans="1:5" ht="31" customHeight="1" x14ac:dyDescent="0.2">
      <c r="A34" s="22"/>
      <c r="B34" s="22"/>
      <c r="C34" s="22"/>
      <c r="D34" s="22"/>
      <c r="E34" s="22"/>
    </row>
    <row r="35" spans="1:5" ht="31" customHeight="1" x14ac:dyDescent="0.2">
      <c r="A35" s="22"/>
      <c r="B35" s="22"/>
      <c r="C35" s="22"/>
      <c r="D35" s="22"/>
      <c r="E35" s="22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Symptoms</vt:lpstr>
      <vt:lpstr>Diagnosis and Suggested </vt:lpstr>
      <vt:lpstr>Timeline</vt:lpstr>
      <vt:lpstr>Bloodwork</vt:lpstr>
      <vt:lpstr>'Diagnosis and Suggested '!Print_Area</vt:lpstr>
      <vt:lpstr>Symptoms!Print_Area</vt:lpstr>
      <vt:lpstr>Timeline!Print_Area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Griffin Photography</dc:creator>
  <cp:lastModifiedBy>Elaine Griffin Photography</cp:lastModifiedBy>
  <cp:lastPrinted>2023-03-30T13:18:29Z</cp:lastPrinted>
  <dcterms:created xsi:type="dcterms:W3CDTF">2023-03-28T19:45:33Z</dcterms:created>
  <dcterms:modified xsi:type="dcterms:W3CDTF">2023-03-30T13:47:27Z</dcterms:modified>
</cp:coreProperties>
</file>